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B3A4DDBD-8555-4294-BF71-FC81A3FA4FA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21" i="3" l="1"/>
  <c r="AQ21" i="3"/>
  <c r="AP21" i="3"/>
  <c r="AO21" i="3"/>
  <c r="AN21" i="3"/>
  <c r="AM21" i="3"/>
  <c r="AG21" i="3"/>
  <c r="K26" i="3" s="1"/>
  <c r="AE21" i="3"/>
  <c r="I26" i="3" s="1"/>
  <c r="AD21" i="3"/>
  <c r="AC21" i="3"/>
  <c r="G26" i="3" s="1"/>
  <c r="AB21" i="3"/>
  <c r="AA21" i="3"/>
  <c r="E26" i="3" s="1"/>
  <c r="W21" i="3"/>
  <c r="U21" i="3"/>
  <c r="T21" i="3"/>
  <c r="S21" i="3"/>
  <c r="R21" i="3"/>
  <c r="Q21" i="3"/>
  <c r="K21" i="3"/>
  <c r="K25" i="3" s="1"/>
  <c r="K27" i="3" s="1"/>
  <c r="I21" i="3"/>
  <c r="I25" i="3" s="1"/>
  <c r="H21" i="3"/>
  <c r="H25" i="3" s="1"/>
  <c r="G21" i="3"/>
  <c r="G25" i="3" s="1"/>
  <c r="G27" i="3" s="1"/>
  <c r="F21" i="3"/>
  <c r="F25" i="3" s="1"/>
  <c r="E21" i="3"/>
  <c r="E25" i="3" s="1"/>
  <c r="E27" i="3" s="1"/>
  <c r="AR21" i="3" l="1"/>
  <c r="F26" i="3"/>
  <c r="F27" i="3" s="1"/>
  <c r="H26" i="3"/>
  <c r="M26" i="3" s="1"/>
  <c r="I27" i="3"/>
  <c r="J26" i="3"/>
  <c r="O26" i="3"/>
  <c r="N26" i="3"/>
  <c r="AF21" i="3"/>
  <c r="H27" i="3" l="1"/>
  <c r="M27" i="3" s="1"/>
  <c r="L27" i="3"/>
  <c r="L26" i="3"/>
  <c r="O27" i="3"/>
  <c r="J27" i="3"/>
  <c r="N27" i="3" l="1"/>
</calcChain>
</file>

<file path=xl/sharedStrings.xml><?xml version="1.0" encoding="utf-8"?>
<sst xmlns="http://schemas.openxmlformats.org/spreadsheetml/2006/main" count="104" uniqueCount="41">
  <si>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</si>
  <si>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</si>
  <si>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</si>
  <si>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</si>
  <si>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</si>
  <si>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</si>
  <si>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</si>
  <si>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</si>
  <si>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</si>
  <si>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</si>
  <si>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</si>
  <si>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</si>
  <si>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</si>
  <si>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</si>
  <si>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</si>
  <si>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</si>
  <si>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</si>
  <si>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</si>
  <si>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</si>
  <si>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VM = Vaasan Maila  (1933)</t>
  </si>
  <si>
    <t>Jani Huosionmaa</t>
  </si>
  <si>
    <t>2.</t>
  </si>
  <si>
    <t>VäVi</t>
  </si>
  <si>
    <t>4.</t>
  </si>
  <si>
    <t>5.</t>
  </si>
  <si>
    <t>1.</t>
  </si>
  <si>
    <t>3.</t>
  </si>
  <si>
    <t>6.</t>
  </si>
  <si>
    <t>VM</t>
  </si>
  <si>
    <t>7.</t>
  </si>
  <si>
    <t>18.11.1986   Vöyri</t>
  </si>
  <si>
    <t>VäVi = Vähänkyrön Viesti  (1938),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</si>
  <si>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</si>
  <si>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</si>
  <si>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</si>
  <si>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</si>
  <si>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</si>
  <si>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Luja</t>
  </si>
  <si>
    <t>Luja = Laihian Luja  (1996)</t>
  </si>
  <si>
    <t>VM Jun</t>
  </si>
  <si>
    <t>VM Jun = Vaasan Mailan Juniorit  (1993)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</si>
</sst>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3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20</v>
      </c>
      <c r="C1" s="2"/>
      <c r="D1" s="3"/>
      <c r="E1" s="4" t="s">
        <v>30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8"/>
      <c r="D2" s="59"/>
      <c r="E2" s="8" t="s">
        <v>7</v>
      </c>
      <c r="F2" s="21"/>
      <c r="G2" s="21"/>
      <c r="H2" s="21"/>
      <c r="I2" s="28"/>
      <c r="J2" s="9"/>
      <c r="K2" s="20"/>
      <c r="L2" s="17" t="s">
        <v>32</v>
      </c>
      <c r="M2" s="21"/>
      <c r="N2" s="21"/>
      <c r="O2" s="27"/>
      <c r="P2" s="6"/>
      <c r="Q2" s="17" t="s">
        <v>33</v>
      </c>
      <c r="R2" s="21"/>
      <c r="S2" s="21"/>
      <c r="T2" s="21"/>
      <c r="U2" s="28"/>
      <c r="V2" s="27"/>
      <c r="W2" s="6"/>
      <c r="X2" s="60" t="s">
        <v>12</v>
      </c>
      <c r="Y2" s="61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34</v>
      </c>
      <c r="AI2" s="21"/>
      <c r="AJ2" s="21"/>
      <c r="AK2" s="27"/>
      <c r="AL2" s="6"/>
      <c r="AM2" s="17" t="s">
        <v>33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62"/>
      <c r="W4" s="18"/>
      <c r="X4" s="12">
        <v>2002</v>
      </c>
      <c r="Y4" s="12" t="s">
        <v>21</v>
      </c>
      <c r="Z4" s="1" t="s">
        <v>22</v>
      </c>
      <c r="AA4" s="12">
        <v>10</v>
      </c>
      <c r="AB4" s="12">
        <v>0</v>
      </c>
      <c r="AC4" s="12">
        <v>4</v>
      </c>
      <c r="AD4" s="12">
        <v>1</v>
      </c>
      <c r="AE4" s="12">
        <v>10</v>
      </c>
      <c r="AF4" s="67">
        <v>0.30299999999999999</v>
      </c>
      <c r="AG4" s="10">
        <v>33</v>
      </c>
      <c r="AH4" s="55"/>
      <c r="AI4" s="55"/>
      <c r="AJ4" s="55"/>
      <c r="AK4" s="7"/>
      <c r="AL4" s="10"/>
      <c r="AM4" s="12"/>
      <c r="AN4" s="12"/>
      <c r="AO4" s="12"/>
      <c r="AP4" s="12"/>
      <c r="AQ4" s="12"/>
      <c r="AR4" s="56"/>
      <c r="AS4" s="5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13"/>
      <c r="W5" s="18"/>
      <c r="X5" s="12">
        <v>2003</v>
      </c>
      <c r="Y5" s="12" t="s">
        <v>23</v>
      </c>
      <c r="Z5" s="1" t="s">
        <v>22</v>
      </c>
      <c r="AA5" s="12">
        <v>16</v>
      </c>
      <c r="AB5" s="12">
        <v>0</v>
      </c>
      <c r="AC5" s="12">
        <v>2</v>
      </c>
      <c r="AD5" s="12">
        <v>2</v>
      </c>
      <c r="AE5" s="12">
        <v>29</v>
      </c>
      <c r="AF5" s="67">
        <v>0.4531</v>
      </c>
      <c r="AG5" s="10">
        <v>64</v>
      </c>
      <c r="AH5" s="55"/>
      <c r="AI5" s="55"/>
      <c r="AJ5" s="55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4</v>
      </c>
      <c r="AR5" s="56">
        <v>0.36359999999999998</v>
      </c>
      <c r="AS5" s="57">
        <v>11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40"/>
      <c r="M6" s="7"/>
      <c r="N6" s="7"/>
      <c r="O6" s="7"/>
      <c r="Q6" s="12"/>
      <c r="R6" s="12"/>
      <c r="S6" s="13"/>
      <c r="T6" s="12"/>
      <c r="U6" s="12"/>
      <c r="V6" s="13"/>
      <c r="W6" s="18"/>
      <c r="X6" s="12">
        <v>2004</v>
      </c>
      <c r="Y6" s="12" t="s">
        <v>24</v>
      </c>
      <c r="Z6" s="1" t="s">
        <v>22</v>
      </c>
      <c r="AA6" s="12">
        <v>16</v>
      </c>
      <c r="AB6" s="12">
        <v>1</v>
      </c>
      <c r="AC6" s="12">
        <v>4</v>
      </c>
      <c r="AD6" s="12">
        <v>7</v>
      </c>
      <c r="AE6" s="12">
        <v>45</v>
      </c>
      <c r="AF6" s="67">
        <v>0.55549999999999999</v>
      </c>
      <c r="AG6" s="10">
        <v>81</v>
      </c>
      <c r="AH6" s="55"/>
      <c r="AI6" s="55"/>
      <c r="AJ6" s="55"/>
      <c r="AK6" s="7"/>
      <c r="AL6" s="10"/>
      <c r="AM6" s="12"/>
      <c r="AN6" s="12"/>
      <c r="AO6" s="12"/>
      <c r="AP6" s="12"/>
      <c r="AQ6" s="12"/>
      <c r="AR6" s="56"/>
      <c r="AS6" s="5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40"/>
      <c r="M7" s="7"/>
      <c r="N7" s="7"/>
      <c r="O7" s="7"/>
      <c r="Q7" s="12"/>
      <c r="R7" s="12"/>
      <c r="S7" s="13"/>
      <c r="T7" s="12"/>
      <c r="U7" s="12"/>
      <c r="V7" s="13"/>
      <c r="W7" s="18"/>
      <c r="X7" s="12">
        <v>2005</v>
      </c>
      <c r="Y7" s="12" t="s">
        <v>25</v>
      </c>
      <c r="Z7" s="1" t="s">
        <v>22</v>
      </c>
      <c r="AA7" s="12">
        <v>4</v>
      </c>
      <c r="AB7" s="12">
        <v>0</v>
      </c>
      <c r="AC7" s="12">
        <v>4</v>
      </c>
      <c r="AD7" s="12">
        <v>4</v>
      </c>
      <c r="AE7" s="12">
        <v>8</v>
      </c>
      <c r="AF7" s="67">
        <v>0.5</v>
      </c>
      <c r="AG7" s="10">
        <v>16</v>
      </c>
      <c r="AH7" s="55"/>
      <c r="AI7" s="55"/>
      <c r="AJ7" s="55"/>
      <c r="AK7" s="7"/>
      <c r="AL7" s="10"/>
      <c r="AM7" s="12">
        <v>1</v>
      </c>
      <c r="AN7" s="12">
        <v>0</v>
      </c>
      <c r="AO7" s="12">
        <v>1</v>
      </c>
      <c r="AP7" s="12">
        <v>0</v>
      </c>
      <c r="AQ7" s="12">
        <v>1</v>
      </c>
      <c r="AR7" s="56">
        <v>0.5</v>
      </c>
      <c r="AS7" s="57">
        <v>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40"/>
      <c r="M8" s="7"/>
      <c r="N8" s="7"/>
      <c r="O8" s="7"/>
      <c r="Q8" s="12"/>
      <c r="R8" s="12"/>
      <c r="S8" s="13"/>
      <c r="T8" s="12"/>
      <c r="U8" s="12"/>
      <c r="V8" s="13"/>
      <c r="W8" s="18"/>
      <c r="X8" s="12">
        <v>2006</v>
      </c>
      <c r="Y8" s="12" t="s">
        <v>23</v>
      </c>
      <c r="Z8" s="1" t="s">
        <v>22</v>
      </c>
      <c r="AA8" s="12">
        <v>18</v>
      </c>
      <c r="AB8" s="12">
        <v>0</v>
      </c>
      <c r="AC8" s="12">
        <v>9</v>
      </c>
      <c r="AD8" s="12">
        <v>8</v>
      </c>
      <c r="AE8" s="12">
        <v>52</v>
      </c>
      <c r="AF8" s="67">
        <v>0.54159999999999997</v>
      </c>
      <c r="AG8" s="10">
        <v>96</v>
      </c>
      <c r="AH8" s="55"/>
      <c r="AI8" s="55"/>
      <c r="AJ8" s="55"/>
      <c r="AK8" s="7"/>
      <c r="AL8" s="10"/>
      <c r="AM8" s="12">
        <v>2</v>
      </c>
      <c r="AN8" s="12">
        <v>0</v>
      </c>
      <c r="AO8" s="12">
        <v>2</v>
      </c>
      <c r="AP8" s="12">
        <v>1</v>
      </c>
      <c r="AQ8" s="12">
        <v>8</v>
      </c>
      <c r="AR8" s="56">
        <v>0.8</v>
      </c>
      <c r="AS8" s="57">
        <v>10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1"/>
      <c r="K9" s="18"/>
      <c r="L9" s="40"/>
      <c r="M9" s="7"/>
      <c r="N9" s="7"/>
      <c r="O9" s="7"/>
      <c r="Q9" s="12"/>
      <c r="R9" s="12"/>
      <c r="S9" s="13"/>
      <c r="T9" s="12"/>
      <c r="U9" s="12"/>
      <c r="V9" s="13"/>
      <c r="W9" s="18"/>
      <c r="X9" s="12">
        <v>2007</v>
      </c>
      <c r="Y9" s="12" t="s">
        <v>21</v>
      </c>
      <c r="Z9" s="1" t="s">
        <v>22</v>
      </c>
      <c r="AA9" s="12">
        <v>16</v>
      </c>
      <c r="AB9" s="12">
        <v>1</v>
      </c>
      <c r="AC9" s="12">
        <v>13</v>
      </c>
      <c r="AD9" s="12">
        <v>12</v>
      </c>
      <c r="AE9" s="12">
        <v>59</v>
      </c>
      <c r="AF9" s="67">
        <v>0.60199999999999998</v>
      </c>
      <c r="AG9" s="10">
        <v>98</v>
      </c>
      <c r="AH9" s="55"/>
      <c r="AI9" s="55"/>
      <c r="AJ9" s="55"/>
      <c r="AK9" s="7"/>
      <c r="AL9" s="10"/>
      <c r="AM9" s="12">
        <v>6</v>
      </c>
      <c r="AN9" s="12">
        <v>0</v>
      </c>
      <c r="AO9" s="12">
        <v>3</v>
      </c>
      <c r="AP9" s="12">
        <v>10</v>
      </c>
      <c r="AQ9" s="12">
        <v>32</v>
      </c>
      <c r="AR9" s="56">
        <v>0.68079999999999996</v>
      </c>
      <c r="AS9" s="57">
        <v>47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1"/>
      <c r="K10" s="18"/>
      <c r="L10" s="40"/>
      <c r="M10" s="7"/>
      <c r="N10" s="7"/>
      <c r="O10" s="7"/>
      <c r="Q10" s="12"/>
      <c r="R10" s="12"/>
      <c r="S10" s="13"/>
      <c r="T10" s="12"/>
      <c r="U10" s="12"/>
      <c r="V10" s="13"/>
      <c r="W10" s="18"/>
      <c r="X10" s="12">
        <v>2008</v>
      </c>
      <c r="Y10" s="12" t="s">
        <v>25</v>
      </c>
      <c r="Z10" s="1" t="s">
        <v>22</v>
      </c>
      <c r="AA10" s="12">
        <v>16</v>
      </c>
      <c r="AB10" s="12">
        <v>1</v>
      </c>
      <c r="AC10" s="12">
        <v>8</v>
      </c>
      <c r="AD10" s="12">
        <v>17</v>
      </c>
      <c r="AE10" s="12">
        <v>66</v>
      </c>
      <c r="AF10" s="67">
        <v>0.66659999999999997</v>
      </c>
      <c r="AG10" s="10">
        <v>99</v>
      </c>
      <c r="AH10" s="55"/>
      <c r="AI10" s="55"/>
      <c r="AJ10" s="55"/>
      <c r="AK10" s="7"/>
      <c r="AL10" s="10"/>
      <c r="AM10" s="12">
        <v>6</v>
      </c>
      <c r="AN10" s="12">
        <v>0</v>
      </c>
      <c r="AO10" s="12">
        <v>1</v>
      </c>
      <c r="AP10" s="12">
        <v>6</v>
      </c>
      <c r="AQ10" s="12">
        <v>22</v>
      </c>
      <c r="AR10" s="56">
        <v>0.6875</v>
      </c>
      <c r="AS10" s="57">
        <v>32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1"/>
      <c r="K11" s="18"/>
      <c r="L11" s="40"/>
      <c r="M11" s="7"/>
      <c r="N11" s="7"/>
      <c r="O11" s="7"/>
      <c r="Q11" s="12"/>
      <c r="R11" s="12"/>
      <c r="S11" s="13"/>
      <c r="T11" s="12"/>
      <c r="U11" s="12"/>
      <c r="V11" s="13"/>
      <c r="W11" s="18"/>
      <c r="X11" s="12">
        <v>2009</v>
      </c>
      <c r="Y11" s="12" t="s">
        <v>21</v>
      </c>
      <c r="Z11" s="1" t="s">
        <v>22</v>
      </c>
      <c r="AA11" s="12">
        <v>17</v>
      </c>
      <c r="AB11" s="12">
        <v>0</v>
      </c>
      <c r="AC11" s="12">
        <v>12</v>
      </c>
      <c r="AD11" s="12">
        <v>13</v>
      </c>
      <c r="AE11" s="12">
        <v>62</v>
      </c>
      <c r="AF11" s="67">
        <v>0.56879999999999997</v>
      </c>
      <c r="AG11" s="10">
        <v>109</v>
      </c>
      <c r="AH11" s="55"/>
      <c r="AI11" s="55"/>
      <c r="AJ11" s="55"/>
      <c r="AK11" s="7"/>
      <c r="AL11" s="10"/>
      <c r="AM11" s="12">
        <v>4</v>
      </c>
      <c r="AN11" s="12">
        <v>0</v>
      </c>
      <c r="AO11" s="12">
        <v>9</v>
      </c>
      <c r="AP11" s="12">
        <v>1</v>
      </c>
      <c r="AQ11" s="12">
        <v>20</v>
      </c>
      <c r="AR11" s="56">
        <v>0.64510000000000001</v>
      </c>
      <c r="AS11" s="57">
        <v>31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1"/>
      <c r="K12" s="18"/>
      <c r="L12" s="40"/>
      <c r="M12" s="7"/>
      <c r="N12" s="7"/>
      <c r="O12" s="7"/>
      <c r="Q12" s="12"/>
      <c r="R12" s="12"/>
      <c r="S12" s="13"/>
      <c r="T12" s="12"/>
      <c r="U12" s="12"/>
      <c r="V12" s="13"/>
      <c r="W12" s="18"/>
      <c r="X12" s="12">
        <v>2010</v>
      </c>
      <c r="Y12" s="12" t="s">
        <v>26</v>
      </c>
      <c r="Z12" s="1" t="s">
        <v>22</v>
      </c>
      <c r="AA12" s="12">
        <v>18</v>
      </c>
      <c r="AB12" s="12">
        <v>0</v>
      </c>
      <c r="AC12" s="12">
        <v>15</v>
      </c>
      <c r="AD12" s="12">
        <v>23</v>
      </c>
      <c r="AE12" s="12">
        <v>96</v>
      </c>
      <c r="AF12" s="67">
        <v>0.75590000000000002</v>
      </c>
      <c r="AG12" s="10">
        <v>127</v>
      </c>
      <c r="AH12" s="55"/>
      <c r="AI12" s="55"/>
      <c r="AJ12" s="55"/>
      <c r="AK12" s="7" t="s">
        <v>27</v>
      </c>
      <c r="AL12" s="10"/>
      <c r="AM12" s="12">
        <v>2</v>
      </c>
      <c r="AN12" s="12">
        <v>1</v>
      </c>
      <c r="AO12" s="12">
        <v>0</v>
      </c>
      <c r="AP12" s="12">
        <v>3</v>
      </c>
      <c r="AQ12" s="12">
        <v>12</v>
      </c>
      <c r="AR12" s="56">
        <v>0.63149999999999995</v>
      </c>
      <c r="AS12" s="57">
        <v>19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1"/>
      <c r="K13" s="18"/>
      <c r="L13" s="40"/>
      <c r="M13" s="7"/>
      <c r="N13" s="7"/>
      <c r="O13" s="7"/>
      <c r="Q13" s="12"/>
      <c r="R13" s="12"/>
      <c r="S13" s="13"/>
      <c r="T13" s="12"/>
      <c r="U13" s="12"/>
      <c r="V13" s="13"/>
      <c r="W13" s="18"/>
      <c r="X13" s="12">
        <v>2011</v>
      </c>
      <c r="Y13" s="12" t="s">
        <v>26</v>
      </c>
      <c r="Z13" s="1" t="s">
        <v>22</v>
      </c>
      <c r="AA13" s="12">
        <v>18</v>
      </c>
      <c r="AB13" s="12">
        <v>0</v>
      </c>
      <c r="AC13" s="12">
        <v>13</v>
      </c>
      <c r="AD13" s="12">
        <v>24</v>
      </c>
      <c r="AE13" s="12">
        <v>90</v>
      </c>
      <c r="AF13" s="67">
        <v>0.71419999999999995</v>
      </c>
      <c r="AG13" s="10">
        <v>126</v>
      </c>
      <c r="AH13" s="55"/>
      <c r="AI13" s="55"/>
      <c r="AJ13" s="55"/>
      <c r="AK13" s="7"/>
      <c r="AL13" s="10"/>
      <c r="AM13" s="12">
        <v>2</v>
      </c>
      <c r="AN13" s="12">
        <v>0</v>
      </c>
      <c r="AO13" s="12">
        <v>0</v>
      </c>
      <c r="AP13" s="12">
        <v>0</v>
      </c>
      <c r="AQ13" s="12">
        <v>9</v>
      </c>
      <c r="AR13" s="56">
        <v>0.52939999999999998</v>
      </c>
      <c r="AS13" s="57">
        <v>17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1"/>
      <c r="K14" s="18"/>
      <c r="L14" s="40"/>
      <c r="M14" s="7"/>
      <c r="N14" s="7"/>
      <c r="O14" s="7"/>
      <c r="Q14" s="54"/>
      <c r="R14" s="12"/>
      <c r="S14" s="13"/>
      <c r="T14" s="12"/>
      <c r="U14" s="12"/>
      <c r="V14" s="13"/>
      <c r="W14" s="18"/>
      <c r="X14" s="12">
        <v>2012</v>
      </c>
      <c r="Y14" s="12" t="s">
        <v>25</v>
      </c>
      <c r="Z14" s="1" t="s">
        <v>28</v>
      </c>
      <c r="AA14" s="12">
        <v>15</v>
      </c>
      <c r="AB14" s="12">
        <v>1</v>
      </c>
      <c r="AC14" s="12">
        <v>5</v>
      </c>
      <c r="AD14" s="12">
        <v>30</v>
      </c>
      <c r="AE14" s="12">
        <v>66</v>
      </c>
      <c r="AF14" s="67">
        <v>0.6734</v>
      </c>
      <c r="AG14" s="10">
        <v>98</v>
      </c>
      <c r="AH14" s="55"/>
      <c r="AI14" s="7" t="s">
        <v>29</v>
      </c>
      <c r="AJ14" s="55"/>
      <c r="AK14" s="7"/>
      <c r="AL14" s="10"/>
      <c r="AM14" s="12">
        <v>8</v>
      </c>
      <c r="AN14" s="12">
        <v>1</v>
      </c>
      <c r="AO14" s="12">
        <v>4</v>
      </c>
      <c r="AP14" s="12">
        <v>6</v>
      </c>
      <c r="AQ14" s="12">
        <v>26</v>
      </c>
      <c r="AR14" s="56">
        <v>0.55310000000000004</v>
      </c>
      <c r="AS14" s="57">
        <v>47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1"/>
      <c r="K15" s="18"/>
      <c r="L15" s="40"/>
      <c r="M15" s="7"/>
      <c r="N15" s="7"/>
      <c r="O15" s="7"/>
      <c r="Q15" s="54"/>
      <c r="R15" s="12"/>
      <c r="S15" s="13"/>
      <c r="T15" s="12"/>
      <c r="U15" s="12"/>
      <c r="V15" s="13"/>
      <c r="W15" s="18"/>
      <c r="X15" s="12">
        <v>2013</v>
      </c>
      <c r="Y15" s="12" t="s">
        <v>21</v>
      </c>
      <c r="Z15" s="1" t="s">
        <v>28</v>
      </c>
      <c r="AA15" s="12">
        <v>12</v>
      </c>
      <c r="AB15" s="12">
        <v>2</v>
      </c>
      <c r="AC15" s="12">
        <v>8</v>
      </c>
      <c r="AD15" s="12">
        <v>15</v>
      </c>
      <c r="AE15" s="12">
        <v>68</v>
      </c>
      <c r="AF15" s="67">
        <v>0.76400000000000001</v>
      </c>
      <c r="AG15" s="10">
        <v>89</v>
      </c>
      <c r="AH15" s="55"/>
      <c r="AI15" s="55"/>
      <c r="AJ15" s="55"/>
      <c r="AK15" s="7"/>
      <c r="AL15" s="10"/>
      <c r="AM15" s="12">
        <v>5</v>
      </c>
      <c r="AN15" s="12">
        <v>0</v>
      </c>
      <c r="AO15" s="12">
        <v>0</v>
      </c>
      <c r="AP15" s="12">
        <v>2</v>
      </c>
      <c r="AQ15" s="12">
        <v>19</v>
      </c>
      <c r="AR15" s="56">
        <v>0.6129</v>
      </c>
      <c r="AS15" s="57">
        <v>31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1"/>
      <c r="K16" s="18"/>
      <c r="L16" s="40"/>
      <c r="M16" s="7"/>
      <c r="N16" s="7"/>
      <c r="O16" s="7"/>
      <c r="Q16" s="54"/>
      <c r="R16" s="12"/>
      <c r="S16" s="13"/>
      <c r="T16" s="12"/>
      <c r="U16" s="12"/>
      <c r="V16" s="13"/>
      <c r="W16" s="18"/>
      <c r="X16" s="12">
        <v>2014</v>
      </c>
      <c r="Y16" s="12" t="s">
        <v>26</v>
      </c>
      <c r="Z16" s="1" t="s">
        <v>28</v>
      </c>
      <c r="AA16" s="12">
        <v>18</v>
      </c>
      <c r="AB16" s="12">
        <v>0</v>
      </c>
      <c r="AC16" s="12">
        <v>15</v>
      </c>
      <c r="AD16" s="12">
        <v>22</v>
      </c>
      <c r="AE16" s="12">
        <v>87</v>
      </c>
      <c r="AF16" s="67">
        <v>0.75</v>
      </c>
      <c r="AG16" s="10">
        <v>116</v>
      </c>
      <c r="AH16" s="55"/>
      <c r="AI16" s="55"/>
      <c r="AJ16" s="55"/>
      <c r="AK16" s="7"/>
      <c r="AL16" s="10"/>
      <c r="AM16" s="12">
        <v>2</v>
      </c>
      <c r="AN16" s="12">
        <v>0</v>
      </c>
      <c r="AO16" s="12">
        <v>0</v>
      </c>
      <c r="AP16" s="12">
        <v>1</v>
      </c>
      <c r="AQ16" s="12">
        <v>2</v>
      </c>
      <c r="AR16" s="56">
        <v>0.22220000000000001</v>
      </c>
      <c r="AS16" s="57">
        <v>9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2"/>
      <c r="C17" s="14"/>
      <c r="D17" s="1"/>
      <c r="E17" s="12"/>
      <c r="F17" s="12"/>
      <c r="G17" s="12"/>
      <c r="H17" s="13"/>
      <c r="I17" s="12"/>
      <c r="J17" s="31"/>
      <c r="K17" s="18"/>
      <c r="L17" s="40"/>
      <c r="M17" s="7"/>
      <c r="N17" s="7"/>
      <c r="O17" s="7"/>
      <c r="Q17" s="54"/>
      <c r="R17" s="12"/>
      <c r="S17" s="13"/>
      <c r="T17" s="12"/>
      <c r="U17" s="12"/>
      <c r="V17" s="13"/>
      <c r="W17" s="18"/>
      <c r="X17" s="12"/>
      <c r="Y17" s="12"/>
      <c r="Z17" s="1"/>
      <c r="AA17" s="12"/>
      <c r="AB17" s="12"/>
      <c r="AC17" s="12"/>
      <c r="AD17" s="12"/>
      <c r="AE17" s="12"/>
      <c r="AF17" s="67"/>
      <c r="AG17" s="10"/>
      <c r="AH17" s="55"/>
      <c r="AI17" s="55"/>
      <c r="AJ17" s="55"/>
      <c r="AK17" s="7"/>
      <c r="AL17" s="10"/>
      <c r="AM17" s="12"/>
      <c r="AN17" s="12"/>
      <c r="AO17" s="12"/>
      <c r="AP17" s="12"/>
      <c r="AQ17" s="12"/>
      <c r="AR17" s="56"/>
      <c r="AS17" s="5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2"/>
      <c r="C18" s="14"/>
      <c r="D18" s="1"/>
      <c r="E18" s="12"/>
      <c r="F18" s="12"/>
      <c r="G18" s="12"/>
      <c r="H18" s="13"/>
      <c r="I18" s="12"/>
      <c r="J18" s="31"/>
      <c r="K18" s="18"/>
      <c r="L18" s="40"/>
      <c r="M18" s="7"/>
      <c r="N18" s="7"/>
      <c r="O18" s="7"/>
      <c r="Q18" s="54"/>
      <c r="R18" s="12"/>
      <c r="S18" s="13"/>
      <c r="T18" s="12"/>
      <c r="U18" s="12"/>
      <c r="V18" s="13"/>
      <c r="W18" s="18"/>
      <c r="X18" s="68">
        <v>2021</v>
      </c>
      <c r="Y18" s="68" t="s">
        <v>26</v>
      </c>
      <c r="Z18" s="69" t="s">
        <v>37</v>
      </c>
      <c r="AA18" s="68">
        <v>12</v>
      </c>
      <c r="AB18" s="68">
        <v>2</v>
      </c>
      <c r="AC18" s="68">
        <v>19</v>
      </c>
      <c r="AD18" s="68">
        <v>12</v>
      </c>
      <c r="AE18" s="68">
        <v>60</v>
      </c>
      <c r="AF18" s="70">
        <v>0.6452</v>
      </c>
      <c r="AG18" s="71">
        <v>93</v>
      </c>
      <c r="AH18" s="7"/>
      <c r="AI18" s="7"/>
      <c r="AJ18" s="7"/>
      <c r="AK18" s="7"/>
      <c r="AL18" s="16"/>
      <c r="AM18" s="12">
        <v>2</v>
      </c>
      <c r="AN18" s="12">
        <v>0</v>
      </c>
      <c r="AO18" s="12">
        <v>0</v>
      </c>
      <c r="AP18" s="12">
        <v>2</v>
      </c>
      <c r="AQ18" s="12">
        <v>9</v>
      </c>
      <c r="AR18" s="56">
        <v>0.5625</v>
      </c>
      <c r="AS18" s="10">
        <v>16</v>
      </c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12"/>
      <c r="C19" s="14"/>
      <c r="D19" s="1"/>
      <c r="E19" s="12"/>
      <c r="F19" s="12"/>
      <c r="G19" s="12"/>
      <c r="H19" s="13"/>
      <c r="I19" s="12"/>
      <c r="J19" s="31"/>
      <c r="K19" s="18"/>
      <c r="L19" s="40"/>
      <c r="M19" s="7"/>
      <c r="N19" s="7"/>
      <c r="O19" s="7"/>
      <c r="Q19" s="54"/>
      <c r="R19" s="12"/>
      <c r="S19" s="13"/>
      <c r="T19" s="12"/>
      <c r="U19" s="12"/>
      <c r="V19" s="13"/>
      <c r="W19" s="18"/>
      <c r="X19" s="68">
        <v>2022</v>
      </c>
      <c r="Y19" s="68" t="s">
        <v>26</v>
      </c>
      <c r="Z19" s="69" t="s">
        <v>39</v>
      </c>
      <c r="AA19" s="68">
        <v>12</v>
      </c>
      <c r="AB19" s="68">
        <v>0</v>
      </c>
      <c r="AC19" s="68">
        <v>15</v>
      </c>
      <c r="AD19" s="68">
        <v>9</v>
      </c>
      <c r="AE19" s="68">
        <v>38</v>
      </c>
      <c r="AF19" s="70">
        <v>0.50670000000000004</v>
      </c>
      <c r="AG19" s="71">
        <v>75</v>
      </c>
      <c r="AH19" s="40"/>
      <c r="AI19" s="7"/>
      <c r="AJ19" s="7"/>
      <c r="AK19" s="7"/>
      <c r="AL19" s="10"/>
      <c r="AM19" s="12">
        <v>2</v>
      </c>
      <c r="AN19" s="12">
        <v>0</v>
      </c>
      <c r="AO19" s="12">
        <v>0</v>
      </c>
      <c r="AP19" s="12">
        <v>0</v>
      </c>
      <c r="AQ19" s="12">
        <v>4</v>
      </c>
      <c r="AR19" s="31">
        <v>0.36359999999999998</v>
      </c>
      <c r="AS19" s="10">
        <v>11</v>
      </c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12"/>
      <c r="C20" s="14"/>
      <c r="D20" s="1"/>
      <c r="E20" s="12"/>
      <c r="F20" s="12"/>
      <c r="G20" s="12"/>
      <c r="H20" s="13"/>
      <c r="I20" s="12"/>
      <c r="J20" s="31"/>
      <c r="K20" s="18"/>
      <c r="L20" s="40"/>
      <c r="M20" s="7"/>
      <c r="N20" s="7"/>
      <c r="O20" s="7"/>
      <c r="Q20" s="54"/>
      <c r="R20" s="12"/>
      <c r="S20" s="13"/>
      <c r="T20" s="12"/>
      <c r="U20" s="12"/>
      <c r="V20" s="13"/>
      <c r="W20" s="18"/>
      <c r="X20" s="12">
        <v>2023</v>
      </c>
      <c r="Y20" s="12" t="s">
        <v>27</v>
      </c>
      <c r="Z20" s="1" t="s">
        <v>39</v>
      </c>
      <c r="AA20" s="12">
        <v>14</v>
      </c>
      <c r="AB20" s="12">
        <v>2</v>
      </c>
      <c r="AC20" s="12">
        <v>13</v>
      </c>
      <c r="AD20" s="12">
        <v>4</v>
      </c>
      <c r="AE20" s="12">
        <v>42</v>
      </c>
      <c r="AF20" s="67">
        <v>0.51219512195121952</v>
      </c>
      <c r="AG20" s="10">
        <v>82</v>
      </c>
      <c r="AH20" s="55"/>
      <c r="AI20" s="55"/>
      <c r="AJ20" s="55"/>
      <c r="AK20" s="7"/>
      <c r="AL20" s="10"/>
      <c r="AM20" s="12"/>
      <c r="AN20" s="12"/>
      <c r="AO20" s="12"/>
      <c r="AP20" s="12"/>
      <c r="AQ20" s="12"/>
      <c r="AR20" s="31"/>
      <c r="AS20" s="57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63" t="s">
        <v>13</v>
      </c>
      <c r="C21" s="64"/>
      <c r="D21" s="65"/>
      <c r="E21" s="35">
        <f>SUM(E4:E20)</f>
        <v>0</v>
      </c>
      <c r="F21" s="35">
        <f>SUM(F4:F20)</f>
        <v>0</v>
      </c>
      <c r="G21" s="35">
        <f>SUM(G4:G20)</f>
        <v>0</v>
      </c>
      <c r="H21" s="35">
        <f>SUM(H4:H20)</f>
        <v>0</v>
      </c>
      <c r="I21" s="35">
        <f>SUM(I4:I20)</f>
        <v>0</v>
      </c>
      <c r="J21" s="36">
        <v>0</v>
      </c>
      <c r="K21" s="20">
        <f>SUM(K4:K20)</f>
        <v>0</v>
      </c>
      <c r="L21" s="17"/>
      <c r="M21" s="28"/>
      <c r="N21" s="41"/>
      <c r="O21" s="42"/>
      <c r="P21" s="10"/>
      <c r="Q21" s="35">
        <f>SUM(Q4:Q20)</f>
        <v>0</v>
      </c>
      <c r="R21" s="35">
        <f>SUM(R4:R20)</f>
        <v>0</v>
      </c>
      <c r="S21" s="35">
        <f>SUM(S4:S20)</f>
        <v>0</v>
      </c>
      <c r="T21" s="35">
        <f>SUM(T4:T20)</f>
        <v>0</v>
      </c>
      <c r="U21" s="35">
        <f>SUM(U4:U20)</f>
        <v>0</v>
      </c>
      <c r="V21" s="15">
        <v>0</v>
      </c>
      <c r="W21" s="20">
        <f>SUM(W4:W20)</f>
        <v>0</v>
      </c>
      <c r="X21" s="55" t="s">
        <v>13</v>
      </c>
      <c r="Y21" s="11"/>
      <c r="Z21" s="9"/>
      <c r="AA21" s="35">
        <f>SUM(AA4:AA20)</f>
        <v>232</v>
      </c>
      <c r="AB21" s="35">
        <f>SUM(AB4:AB20)</f>
        <v>10</v>
      </c>
      <c r="AC21" s="35">
        <f>SUM(AC4:AC20)</f>
        <v>159</v>
      </c>
      <c r="AD21" s="35">
        <f>SUM(AD4:AD20)</f>
        <v>203</v>
      </c>
      <c r="AE21" s="35">
        <f>SUM(AE4:AE20)</f>
        <v>878</v>
      </c>
      <c r="AF21" s="36">
        <f>PRODUCT(AE21/AG21)</f>
        <v>0.62624821683309562</v>
      </c>
      <c r="AG21" s="20">
        <f>SUM(AG4:AG20)</f>
        <v>1402</v>
      </c>
      <c r="AH21" s="17"/>
      <c r="AI21" s="28"/>
      <c r="AJ21" s="41"/>
      <c r="AK21" s="42"/>
      <c r="AL21" s="10"/>
      <c r="AM21" s="35">
        <f>SUM(AM4:AM20)</f>
        <v>44</v>
      </c>
      <c r="AN21" s="35">
        <f>SUM(AN4:AN20)</f>
        <v>2</v>
      </c>
      <c r="AO21" s="35">
        <f>SUM(AO4:AO20)</f>
        <v>20</v>
      </c>
      <c r="AP21" s="35">
        <f>SUM(AP4:AP20)</f>
        <v>32</v>
      </c>
      <c r="AQ21" s="35">
        <f>SUM(AQ4:AQ20)</f>
        <v>168</v>
      </c>
      <c r="AR21" s="36">
        <f>PRODUCT(AQ21/AS21)</f>
        <v>0.59363957597173145</v>
      </c>
      <c r="AS21" s="38">
        <f>SUM(AS4:AS20)</f>
        <v>283</v>
      </c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37"/>
      <c r="K22" s="18"/>
      <c r="L22" s="10"/>
      <c r="M22" s="10"/>
      <c r="N22" s="10"/>
      <c r="O22" s="10"/>
      <c r="P22" s="16"/>
      <c r="Q22" s="16"/>
      <c r="R22" s="16"/>
      <c r="S22" s="16"/>
      <c r="T22" s="16"/>
      <c r="U22" s="10"/>
      <c r="V22" s="10"/>
      <c r="W22" s="18"/>
      <c r="X22" s="16"/>
      <c r="Y22" s="16"/>
      <c r="Z22" s="16"/>
      <c r="AA22" s="16"/>
      <c r="AB22" s="16"/>
      <c r="AC22" s="16"/>
      <c r="AD22" s="16"/>
      <c r="AE22" s="16"/>
      <c r="AF22" s="37"/>
      <c r="AG22" s="18"/>
      <c r="AH22" s="10"/>
      <c r="AI22" s="10"/>
      <c r="AJ22" s="10"/>
      <c r="AK22" s="10"/>
      <c r="AL22" s="16"/>
      <c r="AM22" s="16"/>
      <c r="AN22" s="16"/>
      <c r="AO22" s="16"/>
      <c r="AP22" s="16"/>
      <c r="AQ22" s="10"/>
      <c r="AR22" s="10"/>
      <c r="AS22" s="18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47" t="s">
        <v>16</v>
      </c>
      <c r="C23" s="48"/>
      <c r="D23" s="49"/>
      <c r="E23" s="9" t="s">
        <v>2</v>
      </c>
      <c r="F23" s="7" t="s">
        <v>6</v>
      </c>
      <c r="G23" s="9" t="s">
        <v>4</v>
      </c>
      <c r="H23" s="7" t="s">
        <v>5</v>
      </c>
      <c r="I23" s="7" t="s">
        <v>8</v>
      </c>
      <c r="J23" s="7" t="s">
        <v>9</v>
      </c>
      <c r="K23" s="10"/>
      <c r="L23" s="7" t="s">
        <v>17</v>
      </c>
      <c r="M23" s="7" t="s">
        <v>18</v>
      </c>
      <c r="N23" s="7" t="s">
        <v>35</v>
      </c>
      <c r="O23" s="7" t="s">
        <v>36</v>
      </c>
      <c r="Q23" s="16"/>
      <c r="R23" s="16" t="s">
        <v>10</v>
      </c>
      <c r="S23" s="16"/>
      <c r="T23" s="53" t="s">
        <v>31</v>
      </c>
      <c r="U23" s="10"/>
      <c r="V23" s="18"/>
      <c r="W23" s="18"/>
      <c r="X23" s="18"/>
      <c r="Y23" s="18"/>
      <c r="Z23" s="18"/>
      <c r="AA23" s="18"/>
      <c r="AB23" s="18"/>
      <c r="AC23" s="16"/>
      <c r="AD23" s="16"/>
      <c r="AE23" s="16"/>
      <c r="AF23" s="16"/>
      <c r="AG23" s="16"/>
      <c r="AH23" s="16"/>
      <c r="AI23" s="16"/>
      <c r="AJ23" s="16"/>
      <c r="AK23" s="16"/>
      <c r="AM23" s="18"/>
      <c r="AN23" s="18"/>
      <c r="AO23" s="18"/>
      <c r="AP23" s="18"/>
      <c r="AQ23" s="18"/>
      <c r="AR23" s="18"/>
      <c r="AS23" s="18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5">
      <c r="A24" s="16"/>
      <c r="B24" s="50" t="s">
        <v>15</v>
      </c>
      <c r="C24" s="3"/>
      <c r="D24" s="51"/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66">
        <v>0</v>
      </c>
      <c r="K24" s="16"/>
      <c r="L24" s="52">
        <v>0</v>
      </c>
      <c r="M24" s="52">
        <v>0</v>
      </c>
      <c r="N24" s="52">
        <v>0</v>
      </c>
      <c r="O24" s="52">
        <v>0</v>
      </c>
      <c r="Q24" s="16"/>
      <c r="R24" s="16"/>
      <c r="S24" s="16"/>
      <c r="T24" s="53" t="s">
        <v>19</v>
      </c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x14ac:dyDescent="0.25">
      <c r="A25" s="16"/>
      <c r="B25" s="32" t="s">
        <v>11</v>
      </c>
      <c r="C25" s="33"/>
      <c r="D25" s="34"/>
      <c r="E25" s="46">
        <f>PRODUCT(E21+Q21)</f>
        <v>0</v>
      </c>
      <c r="F25" s="46">
        <f>PRODUCT(F21+R21)</f>
        <v>0</v>
      </c>
      <c r="G25" s="46">
        <f>PRODUCT(G21+S21)</f>
        <v>0</v>
      </c>
      <c r="H25" s="46">
        <f>PRODUCT(H21+T21)</f>
        <v>0</v>
      </c>
      <c r="I25" s="46">
        <f>PRODUCT(I21+U21)</f>
        <v>0</v>
      </c>
      <c r="J25" s="66">
        <v>0</v>
      </c>
      <c r="K25" s="16">
        <f>PRODUCT(K21+W21)</f>
        <v>0</v>
      </c>
      <c r="L25" s="52">
        <v>0</v>
      </c>
      <c r="M25" s="52">
        <v>0</v>
      </c>
      <c r="N25" s="52">
        <v>0</v>
      </c>
      <c r="O25" s="52">
        <v>0</v>
      </c>
      <c r="Q25" s="16"/>
      <c r="R25" s="16"/>
      <c r="S25" s="16"/>
      <c r="T25" s="53" t="s">
        <v>38</v>
      </c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x14ac:dyDescent="0.25">
      <c r="A26" s="16"/>
      <c r="B26" s="19" t="s">
        <v>12</v>
      </c>
      <c r="C26" s="30"/>
      <c r="D26" s="29"/>
      <c r="E26" s="46">
        <f>PRODUCT(AA21+AM21)</f>
        <v>276</v>
      </c>
      <c r="F26" s="46">
        <f>PRODUCT(AB21+AN21)</f>
        <v>12</v>
      </c>
      <c r="G26" s="46">
        <f>PRODUCT(AC21+AO21)</f>
        <v>179</v>
      </c>
      <c r="H26" s="46">
        <f>PRODUCT(AD21+AP21)</f>
        <v>235</v>
      </c>
      <c r="I26" s="46">
        <f>PRODUCT(AE21+AQ21)</f>
        <v>1046</v>
      </c>
      <c r="J26" s="66">
        <f>PRODUCT(I26/K26)</f>
        <v>0.62077151335311576</v>
      </c>
      <c r="K26" s="10">
        <f>PRODUCT(AG21+AS21)</f>
        <v>1685</v>
      </c>
      <c r="L26" s="52">
        <f>PRODUCT((F26+G26)/E26)</f>
        <v>0.69202898550724634</v>
      </c>
      <c r="M26" s="52">
        <f>PRODUCT(H26/E26)</f>
        <v>0.85144927536231885</v>
      </c>
      <c r="N26" s="52">
        <f>PRODUCT((F26+G26+H26)/E26)</f>
        <v>1.5434782608695652</v>
      </c>
      <c r="O26" s="52">
        <f>PRODUCT(I26/E26)</f>
        <v>3.7898550724637681</v>
      </c>
      <c r="Q26" s="16"/>
      <c r="R26" s="16"/>
      <c r="S26" s="16"/>
      <c r="T26" s="16" t="s">
        <v>40</v>
      </c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16"/>
      <c r="AL26" s="10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x14ac:dyDescent="0.25">
      <c r="A27" s="16"/>
      <c r="B27" s="43" t="s">
        <v>13</v>
      </c>
      <c r="C27" s="44"/>
      <c r="D27" s="45"/>
      <c r="E27" s="46">
        <f>SUM(E24:E26)</f>
        <v>276</v>
      </c>
      <c r="F27" s="46">
        <f t="shared" ref="F27:I27" si="0">SUM(F24:F26)</f>
        <v>12</v>
      </c>
      <c r="G27" s="46">
        <f t="shared" si="0"/>
        <v>179</v>
      </c>
      <c r="H27" s="46">
        <f t="shared" si="0"/>
        <v>235</v>
      </c>
      <c r="I27" s="46">
        <f t="shared" si="0"/>
        <v>1046</v>
      </c>
      <c r="J27" s="66">
        <f>PRODUCT(I27/K27)</f>
        <v>0.62077151335311576</v>
      </c>
      <c r="K27" s="16">
        <f>SUM(K24:K26)</f>
        <v>1685</v>
      </c>
      <c r="L27" s="52">
        <f>PRODUCT((F27+G27)/E27)</f>
        <v>0.69202898550724634</v>
      </c>
      <c r="M27" s="52">
        <f>PRODUCT(H27/E27)</f>
        <v>0.85144927536231885</v>
      </c>
      <c r="N27" s="52">
        <f>PRODUCT((F27+G27+H27)/E27)</f>
        <v>1.5434782608695652</v>
      </c>
      <c r="O27" s="52">
        <f>PRODUCT(I27/E27)</f>
        <v>3.7898550724637681</v>
      </c>
      <c r="Q27" s="10"/>
      <c r="R27" s="10"/>
      <c r="S27" s="10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0"/>
      <c r="F28" s="10"/>
      <c r="G28" s="10"/>
      <c r="H28" s="10"/>
      <c r="I28" s="10"/>
      <c r="J28" s="16"/>
      <c r="K28" s="16"/>
      <c r="L28" s="10"/>
      <c r="M28" s="10"/>
      <c r="N28" s="10"/>
      <c r="O28" s="10"/>
      <c r="P28" s="16"/>
      <c r="Q28" s="16"/>
      <c r="R28" s="16"/>
      <c r="S28" s="16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J85" s="16"/>
      <c r="K85" s="16"/>
      <c r="L85"/>
      <c r="M85"/>
      <c r="N85"/>
      <c r="O85"/>
      <c r="P85"/>
      <c r="Q85" s="16"/>
      <c r="R85" s="16"/>
      <c r="S85" s="16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J86" s="16"/>
      <c r="K86" s="16"/>
      <c r="L86"/>
      <c r="M86"/>
      <c r="N86"/>
      <c r="O86"/>
      <c r="P86"/>
      <c r="Q86" s="16"/>
      <c r="R86" s="16"/>
      <c r="S86" s="16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J87" s="16"/>
      <c r="K87" s="16"/>
      <c r="L87"/>
      <c r="M87"/>
      <c r="N87"/>
      <c r="O87"/>
      <c r="P87"/>
      <c r="Q87" s="16"/>
      <c r="R87" s="16"/>
      <c r="S87" s="16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J88" s="16"/>
      <c r="K88" s="16"/>
      <c r="L88"/>
      <c r="M88"/>
      <c r="N88"/>
      <c r="O88"/>
      <c r="P88"/>
      <c r="Q88" s="16"/>
      <c r="R88" s="16"/>
      <c r="S88" s="16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6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16"/>
      <c r="AL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6"/>
      <c r="R97" s="16"/>
      <c r="S97" s="16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16"/>
      <c r="AL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6"/>
      <c r="R98" s="16"/>
      <c r="S98" s="16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16"/>
      <c r="AL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6"/>
      <c r="R99" s="16"/>
      <c r="S99" s="16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16"/>
      <c r="AL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A181" s="16"/>
      <c r="B181" s="16"/>
      <c r="C181" s="16"/>
      <c r="D181" s="16"/>
      <c r="L181"/>
      <c r="M181"/>
      <c r="N181"/>
      <c r="O181"/>
      <c r="P181"/>
      <c r="Q181" s="10"/>
      <c r="R181" s="10"/>
      <c r="S181" s="10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A182" s="16"/>
      <c r="B182" s="16"/>
      <c r="C182" s="16"/>
      <c r="D182" s="16"/>
      <c r="L182"/>
      <c r="M182"/>
      <c r="N182"/>
      <c r="O182"/>
      <c r="P182"/>
      <c r="Q182" s="10"/>
      <c r="R182" s="10"/>
      <c r="S182" s="10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16"/>
      <c r="AL182" s="10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</row>
    <row r="183" spans="1:57" ht="14.25" x14ac:dyDescent="0.2">
      <c r="A183" s="16"/>
      <c r="B183" s="16"/>
      <c r="C183" s="16"/>
      <c r="D183" s="16"/>
      <c r="L183"/>
      <c r="M183"/>
      <c r="N183"/>
      <c r="O183"/>
      <c r="P183"/>
      <c r="Q183" s="10"/>
      <c r="R183" s="10"/>
      <c r="S183" s="10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16"/>
      <c r="AL183" s="10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</row>
    <row r="184" spans="1:57" ht="14.25" x14ac:dyDescent="0.2">
      <c r="A184" s="16"/>
      <c r="B184" s="16"/>
      <c r="C184" s="16"/>
      <c r="D184" s="16"/>
      <c r="L184"/>
      <c r="M184"/>
      <c r="N184"/>
      <c r="O184"/>
      <c r="P184"/>
      <c r="Q184" s="10"/>
      <c r="R184" s="10"/>
      <c r="S184" s="10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16"/>
      <c r="AL184" s="10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</row>
    <row r="185" spans="1:57" ht="14.25" x14ac:dyDescent="0.2">
      <c r="L185"/>
      <c r="M185"/>
      <c r="N185"/>
      <c r="O185"/>
      <c r="P185"/>
      <c r="Q185" s="10"/>
      <c r="R185" s="10"/>
      <c r="S185" s="10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16"/>
      <c r="AL185" s="10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</row>
    <row r="186" spans="1:57" ht="14.25" x14ac:dyDescent="0.2">
      <c r="L186"/>
      <c r="M186"/>
      <c r="N186"/>
      <c r="O186"/>
      <c r="P186"/>
      <c r="Q186" s="10"/>
      <c r="R186" s="10"/>
      <c r="S186" s="10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16"/>
      <c r="AL186" s="10"/>
    </row>
    <row r="187" spans="1:57" ht="14.25" x14ac:dyDescent="0.2">
      <c r="L187"/>
      <c r="M187"/>
      <c r="N187"/>
      <c r="O187"/>
      <c r="P187"/>
      <c r="Q187" s="10"/>
      <c r="R187" s="10"/>
      <c r="S187" s="10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16"/>
      <c r="AL187" s="10"/>
    </row>
    <row r="188" spans="1:57" ht="14.25" x14ac:dyDescent="0.2">
      <c r="L188"/>
      <c r="M188"/>
      <c r="N188"/>
      <c r="O188"/>
      <c r="P188"/>
      <c r="Q188" s="10"/>
      <c r="R188" s="10"/>
      <c r="S188" s="10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16"/>
      <c r="AL188" s="10"/>
    </row>
    <row r="189" spans="1:57" ht="14.25" x14ac:dyDescent="0.2">
      <c r="L189" s="10"/>
      <c r="M189" s="10"/>
      <c r="N189" s="10"/>
      <c r="O189" s="10"/>
      <c r="P189" s="10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16"/>
      <c r="AL189" s="10"/>
    </row>
    <row r="190" spans="1:57" ht="14.25" x14ac:dyDescent="0.2">
      <c r="L190" s="10"/>
      <c r="M190" s="10"/>
      <c r="N190" s="10"/>
      <c r="O190" s="10"/>
      <c r="P190" s="10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16"/>
      <c r="AL190" s="10"/>
    </row>
    <row r="191" spans="1:57" ht="14.25" x14ac:dyDescent="0.2">
      <c r="L191" s="10"/>
      <c r="M191" s="10"/>
      <c r="N191" s="10"/>
      <c r="O191" s="10"/>
      <c r="P191" s="10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16"/>
      <c r="AL191" s="10"/>
    </row>
    <row r="192" spans="1:57" ht="14.25" x14ac:dyDescent="0.2">
      <c r="L192" s="10"/>
      <c r="M192" s="10"/>
      <c r="N192" s="10"/>
      <c r="O192" s="10"/>
      <c r="P192" s="10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10"/>
      <c r="AL192" s="10"/>
    </row>
    <row r="193" spans="20:36" x14ac:dyDescent="0.25"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</row>
    <row r="194" spans="20:36" x14ac:dyDescent="0.25"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</row>
    <row r="195" spans="20:36" x14ac:dyDescent="0.25"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</row>
    <row r="196" spans="20:36" x14ac:dyDescent="0.25"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</row>
    <row r="197" spans="20:36" x14ac:dyDescent="0.25"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</row>
    <row r="198" spans="20:36" x14ac:dyDescent="0.25"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</row>
    <row r="199" spans="20:36" x14ac:dyDescent="0.25"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</row>
    <row r="200" spans="20:36" x14ac:dyDescent="0.25"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</row>
    <row r="201" spans="20:36" x14ac:dyDescent="0.25"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</row>
    <row r="202" spans="20:36" x14ac:dyDescent="0.25"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</row>
    <row r="203" spans="20:36" x14ac:dyDescent="0.25"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</row>
    <row r="204" spans="20:36" x14ac:dyDescent="0.25"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</row>
    <row r="205" spans="20:36" x14ac:dyDescent="0.25"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</row>
    <row r="206" spans="20:36" x14ac:dyDescent="0.25"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</row>
    <row r="207" spans="20:36" x14ac:dyDescent="0.25"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</row>
    <row r="208" spans="20:36" x14ac:dyDescent="0.25"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</row>
    <row r="209" spans="20:36" x14ac:dyDescent="0.25"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</row>
    <row r="210" spans="20:36" x14ac:dyDescent="0.25"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</row>
    <row r="211" spans="20:36" x14ac:dyDescent="0.25"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</row>
    <row r="212" spans="20:36" x14ac:dyDescent="0.25"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</row>
    <row r="213" spans="20:36" x14ac:dyDescent="0.25"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</row>
    <row r="214" spans="20:36" x14ac:dyDescent="0.25"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</row>
    <row r="215" spans="20:36" x14ac:dyDescent="0.25"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</row>
    <row r="216" spans="20:36" x14ac:dyDescent="0.25"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</row>
    <row r="217" spans="20:36" x14ac:dyDescent="0.25"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</row>
    <row r="218" spans="20:36" x14ac:dyDescent="0.25"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</row>
    <row r="219" spans="20:36" x14ac:dyDescent="0.25"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</row>
    <row r="220" spans="20:36" x14ac:dyDescent="0.25"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</row>
    <row r="221" spans="20:36" x14ac:dyDescent="0.25"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</row>
    <row r="222" spans="20:36" x14ac:dyDescent="0.25"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</row>
    <row r="223" spans="20:36" x14ac:dyDescent="0.25"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</row>
    <row r="224" spans="20:36" x14ac:dyDescent="0.25"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</row>
    <row r="225" spans="20:36" x14ac:dyDescent="0.25"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</row>
    <row r="226" spans="20:36" x14ac:dyDescent="0.25"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</row>
    <row r="227" spans="20:36" x14ac:dyDescent="0.25"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</row>
    <row r="228" spans="20:36" x14ac:dyDescent="0.25"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</row>
    <row r="229" spans="20:36" x14ac:dyDescent="0.25"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</row>
    <row r="230" spans="20:36" x14ac:dyDescent="0.25"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</row>
    <row r="231" spans="20:36" x14ac:dyDescent="0.25"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</row>
    <row r="232" spans="20:36" x14ac:dyDescent="0.25"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</row>
    <row r="233" spans="20:36" x14ac:dyDescent="0.25"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</row>
  </sheetData>
  <sortState xmlns:xlrd2="http://schemas.microsoft.com/office/spreadsheetml/2017/richdata2" ref="X18:AS20">
    <sortCondition ref="X18:X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2023-09-03T20:55:10Z</dcterms:modified>
</cp:coreProperties>
</file>